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Katelyn Housler\Longwood University\Spring 2019\E-portfolio Material\"/>
    </mc:Choice>
  </mc:AlternateContent>
  <xr:revisionPtr revIDLastSave="0" documentId="8_{8423F61F-1A3A-496E-8821-8F888454D5D2}" xr6:coauthVersionLast="43" xr6:coauthVersionMax="43" xr10:uidLastSave="{00000000-0000-0000-0000-000000000000}"/>
  <bookViews>
    <workbookView xWindow="-98" yWindow="-98" windowWidth="22695" windowHeight="14595" xr2:uid="{463AAAD9-2B3F-A648-B852-DB40A2E31609}"/>
  </bookViews>
  <sheets>
    <sheet name="Homework Tab"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1" i="2" l="1"/>
  <c r="E40" i="2"/>
  <c r="E36" i="2"/>
  <c r="D41" i="2"/>
  <c r="C37" i="2" l="1"/>
  <c r="C38" i="2"/>
  <c r="C39" i="2"/>
  <c r="D17" i="2"/>
  <c r="C16" i="2"/>
  <c r="B16" i="2"/>
  <c r="B18" i="2" s="1"/>
  <c r="D15" i="2"/>
  <c r="D14" i="2"/>
  <c r="D5" i="2"/>
  <c r="D6" i="2"/>
  <c r="D7" i="2"/>
  <c r="D8" i="2"/>
  <c r="D4" i="2"/>
  <c r="C8" i="2"/>
  <c r="C6" i="2"/>
  <c r="B8" i="2"/>
  <c r="B6" i="2"/>
  <c r="C41" i="2" l="1"/>
  <c r="D16" i="2"/>
  <c r="C18" i="2"/>
  <c r="D18" i="2" s="1"/>
  <c r="C27" i="2"/>
  <c r="C28" i="2"/>
  <c r="C26" i="2"/>
  <c r="C30" i="2" s="1"/>
</calcChain>
</file>

<file path=xl/sharedStrings.xml><?xml version="1.0" encoding="utf-8"?>
<sst xmlns="http://schemas.openxmlformats.org/spreadsheetml/2006/main" count="333" uniqueCount="37">
  <si>
    <t>Sales revenue</t>
  </si>
  <si>
    <t>Variable costs</t>
  </si>
  <si>
    <t>Contribution margin</t>
  </si>
  <si>
    <t>Fixed costs</t>
  </si>
  <si>
    <t>Profit</t>
  </si>
  <si>
    <t>Differential Amount</t>
  </si>
  <si>
    <t xml:space="preserve">Alternative 1 is: </t>
  </si>
  <si>
    <t>Lower</t>
  </si>
  <si>
    <t>Direct materials</t>
  </si>
  <si>
    <t>Direct labor</t>
  </si>
  <si>
    <t>Mfg overhead</t>
  </si>
  <si>
    <t>Higher</t>
  </si>
  <si>
    <t xml:space="preserve">1. Elwood's cookies, Inc. currently produces cookies for sale in high-end bakeries.  Management is interested in expanding the product offerring beyond cookies.  The company is evaluating two alternatives - cupcakes and cake pops.  Annual projections for sales of cupcakes are as follows: sales of $50,000, variable costs of $12,000, and fixed costs of $7,500.  Annual projections for sales of cake pops are as follows: sales of $62,000, variable costs of $20,000, and fixed costs of $6,800.  Using the format in Review Problem 7.1, perform differential analysis to determing which alternative is more profitable, and by how much.  Assume adding cupcakes is Alternative 1 and adding cake pops is Alternative 2.  </t>
  </si>
  <si>
    <t>Alternative 1 (add cupcakes)</t>
  </si>
  <si>
    <t>Alternative 2 (add cake pops)</t>
  </si>
  <si>
    <t xml:space="preserve">2.  Using the same information in problem 1, except now, the market indicates sales will increase to $105,000 for cupcakes, variable costs will be $34,000, and fixed costs will remain the same at $7,500.  All information will remain the same for cake pops.  Recalculate the differentail analysis to determine which alternative is more profitable, and by how much. </t>
  </si>
  <si>
    <t xml:space="preserve">Variable production costs: </t>
  </si>
  <si>
    <t>Fixed production costs</t>
  </si>
  <si>
    <t>Total production costs</t>
  </si>
  <si>
    <t>Per Unit</t>
  </si>
  <si>
    <t>Total Annual Cost at 30,000 units</t>
  </si>
  <si>
    <t xml:space="preserve">3.  XYZ, Inc. manufactures baseball bats.  Management is interested in outsourcing production of these baseball bats to a reputable manufacturing company that can supply the bats for $40 per unit.  XYZ, Inc., incurs the following annual production costs to produce 30,000 bats internally. </t>
  </si>
  <si>
    <t xml:space="preserve">If production is outsourced all variable production costs will be eliminated, and 80 percent of fixed production costs will be eliminated.  Twenty percent of fixed production costs will remain regardless of the decision to outsource.  Perform differential analysis using the format presented in Review Problem 7.2.  Assume making baseball bats internally is alternative 1 and outsourcing is alternative 2.   Determine which alternative is best.  Then summarize the results using the format presented in Figure 7.3 in your textbook. </t>
  </si>
  <si>
    <t>Alternative 1 is more profitable by $4,700</t>
  </si>
  <si>
    <t>Alternative 2 is more profitable by $28,300</t>
  </si>
  <si>
    <t>Cost to Outsource</t>
  </si>
  <si>
    <t>Alternative 1: Total Annual Cost at 30,000 units</t>
  </si>
  <si>
    <t>Alternative 2: Total Annual Cost at 30,000 units</t>
  </si>
  <si>
    <t>Per Unit Alternative 1</t>
  </si>
  <si>
    <t>Alternative 1 is:</t>
  </si>
  <si>
    <t>Alternative 2 is cheaper by $100,000</t>
  </si>
  <si>
    <t>Result of Outsourcing Production</t>
  </si>
  <si>
    <t>Variable costs eliminated</t>
  </si>
  <si>
    <t xml:space="preserve">   Direct Materials</t>
  </si>
  <si>
    <t>Fixed production costs eliminated</t>
  </si>
  <si>
    <t xml:space="preserve">   Cost to outsource</t>
  </si>
  <si>
    <t>Total production costs reduced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</si>
</sst>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409]* #,##0_);_([$$-409]* \(#,##0\);_([$$-409]* &quot;-&quot;??_);_(@_)"/>
  </numFmts>
  <fonts count="3" x14ac:knownFonts="1">
    <font>
      <sz val="12"/>
      <color theme="1"/>
      <name val="Calibri"/>
      <family val="2"/>
      <scheme val="minor"/>
    </font>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0">
    <xf numFmtId="0" fontId="0" fillId="0" borderId="0" xfId="0"/>
    <xf numFmtId="0" fontId="2" fillId="0" borderId="0" xfId="0" applyFont="1" applyAlignment="1">
      <alignment horizontal="center" wrapText="1"/>
    </xf>
    <xf numFmtId="0" fontId="2" fillId="0" borderId="1" xfId="0" applyFont="1" applyBorder="1" applyAlignment="1">
      <alignment horizontal="center" wrapText="1"/>
    </xf>
    <xf numFmtId="0" fontId="0" fillId="0" borderId="0" xfId="0" applyAlignment="1">
      <alignment horizontal="center"/>
    </xf>
    <xf numFmtId="0" fontId="2" fillId="0" borderId="0" xfId="0" applyFont="1" applyAlignment="1">
      <alignment horizontal="center"/>
    </xf>
    <xf numFmtId="166" fontId="0" fillId="0" borderId="0" xfId="2" applyNumberFormat="1" applyFont="1"/>
    <xf numFmtId="166" fontId="0" fillId="0" borderId="2" xfId="1" applyNumberFormat="1" applyFont="1" applyBorder="1"/>
    <xf numFmtId="166" fontId="0" fillId="0" borderId="0" xfId="1" applyNumberFormat="1" applyFont="1"/>
    <xf numFmtId="0" fontId="0" fillId="0" borderId="0" xfId="0" applyFill="1"/>
    <xf numFmtId="166" fontId="0" fillId="0" borderId="2" xfId="1" applyNumberFormat="1" applyFont="1" applyFill="1" applyBorder="1"/>
    <xf numFmtId="166" fontId="0" fillId="0" borderId="0" xfId="2" applyNumberFormat="1" applyFont="1" applyFill="1"/>
    <xf numFmtId="0" fontId="0" fillId="0" borderId="0" xfId="0" applyFill="1" applyAlignment="1">
      <alignment horizontal="center"/>
    </xf>
    <xf numFmtId="0" fontId="0" fillId="0" borderId="0" xfId="0" applyFill="1" applyAlignment="1">
      <alignment horizontal="left" indent="2"/>
    </xf>
    <xf numFmtId="166" fontId="0" fillId="0" borderId="3" xfId="2" applyNumberFormat="1" applyFont="1" applyFill="1" applyBorder="1"/>
    <xf numFmtId="0" fontId="2" fillId="0" borderId="0" xfId="0" applyFont="1" applyFill="1" applyAlignment="1">
      <alignment horizontal="center" wrapText="1"/>
    </xf>
    <xf numFmtId="0" fontId="2" fillId="0" borderId="1" xfId="0" applyFont="1" applyFill="1" applyBorder="1" applyAlignment="1">
      <alignment horizontal="center" wrapText="1"/>
    </xf>
    <xf numFmtId="166" fontId="0" fillId="0" borderId="0" xfId="1" applyNumberFormat="1" applyFont="1" applyFill="1"/>
    <xf numFmtId="0" fontId="0" fillId="0" borderId="0" xfId="0" applyFill="1" applyAlignment="1">
      <alignment wrapText="1"/>
    </xf>
    <xf numFmtId="0" fontId="2" fillId="0" borderId="0" xfId="0" applyFont="1" applyFill="1" applyAlignment="1">
      <alignment horizontal="center"/>
    </xf>
    <xf numFmtId="165" fontId="2" fillId="0" borderId="0" xfId="1" applyNumberFormat="1" applyFont="1" applyFill="1" applyAlignment="1">
      <alignment horizontal="center"/>
    </xf>
    <xf numFmtId="0" fontId="0" fillId="0" borderId="0" xfId="0" applyFill="1" applyAlignment="1">
      <alignment horizontal="left" indent="1"/>
    </xf>
    <xf numFmtId="164" fontId="0" fillId="0" borderId="0" xfId="2" applyNumberFormat="1" applyFont="1" applyFill="1"/>
    <xf numFmtId="165" fontId="0" fillId="0" borderId="0" xfId="1" applyNumberFormat="1" applyFont="1" applyFill="1"/>
    <xf numFmtId="164" fontId="0" fillId="0" borderId="2" xfId="2" applyNumberFormat="1" applyFont="1" applyFill="1" applyBorder="1"/>
    <xf numFmtId="164" fontId="0" fillId="0" borderId="3" xfId="2" applyNumberFormat="1" applyFont="1" applyFill="1" applyBorder="1"/>
    <xf numFmtId="0" fontId="2" fillId="0" borderId="0" xfId="0" applyFont="1" applyFill="1" applyAlignment="1">
      <alignment horizontal="center"/>
    </xf>
    <xf numFmtId="164" fontId="0" fillId="0" borderId="0" xfId="2" applyNumberFormat="1" applyFont="1" applyFill="1" applyAlignment="1">
      <alignment horizontal="center"/>
    </xf>
    <xf numFmtId="164" fontId="0" fillId="0" borderId="2" xfId="2" applyNumberFormat="1" applyFont="1" applyFill="1" applyBorder="1" applyAlignment="1">
      <alignment horizontal="center"/>
    </xf>
    <xf numFmtId="164" fontId="0" fillId="0" borderId="4" xfId="2" applyNumberFormat="1" applyFont="1" applyFill="1" applyBorder="1" applyAlignment="1">
      <alignment horizontal="center"/>
    </xf>
    <xf numFmtId="0" fontId="0" fillId="2" borderId="0" xfId="0" applyFill="1" applyAlignment="1">
      <alignmen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07F91-5A03-2140-8664-B5AB36B7E8E2}">
  <dimension ref="A1:L57"/>
  <sheetViews>
    <sheetView tabSelected="1" topLeftCell="A32" workbookViewId="0">
      <selection activeCell="A32" sqref="A32:L32"/>
    </sheetView>
  </sheetViews>
  <sheetFormatPr defaultColWidth="11" defaultRowHeight="15.75" x14ac:dyDescent="0.5"/>
  <cols>
    <col min="1" max="1" width="31" customWidth="1"/>
    <col min="2" max="2" width="14.5" customWidth="1"/>
    <col min="3" max="3" width="15" customWidth="1"/>
    <col min="4" max="4" width="14.1875" customWidth="1"/>
    <col min="5" max="5" width="14.5" customWidth="1"/>
  </cols>
  <sheetData>
    <row r="1" spans="1:12" ht="71" customHeight="1" x14ac:dyDescent="0.5">
      <c r="A1" s="29" t="s">
        <v>12</v>
      </c>
      <c r="B1" s="29"/>
      <c r="C1" s="29"/>
      <c r="D1" s="29"/>
      <c r="E1" s="29"/>
      <c r="F1" s="29"/>
      <c r="G1" s="29"/>
      <c r="H1" s="29"/>
      <c r="I1" s="29"/>
      <c r="J1" s="29"/>
      <c r="K1" s="29"/>
      <c r="L1" s="29"/>
    </row>
    <row r="3" spans="1:12" ht="31.9" thickBot="1" x14ac:dyDescent="0.55000000000000004">
      <c r="A3" s="1"/>
      <c r="B3" s="2" t="s">
        <v>13</v>
      </c>
      <c r="C3" s="2" t="s">
        <v>14</v>
      </c>
      <c r="D3" s="2" t="s">
        <v>5</v>
      </c>
      <c r="E3" s="2" t="s">
        <v>6</v>
      </c>
    </row>
    <row r="4" spans="1:12" x14ac:dyDescent="0.5">
      <c r="A4" t="s">
        <v>0</v>
      </c>
      <c r="B4" s="5">
        <v>50000</v>
      </c>
      <c r="C4" s="5">
        <v>62000</v>
      </c>
      <c r="D4" s="5">
        <f>B4-C4</f>
        <v>-12000</v>
      </c>
      <c r="E4" s="3" t="s">
        <v>7</v>
      </c>
    </row>
    <row r="5" spans="1:12" x14ac:dyDescent="0.5">
      <c r="A5" t="s">
        <v>1</v>
      </c>
      <c r="B5" s="6">
        <v>12000</v>
      </c>
      <c r="C5" s="6">
        <v>20000</v>
      </c>
      <c r="D5" s="5">
        <f t="shared" ref="D5:D8" si="0">B5-C5</f>
        <v>-8000</v>
      </c>
      <c r="E5" s="3" t="s">
        <v>7</v>
      </c>
    </row>
    <row r="6" spans="1:12" x14ac:dyDescent="0.5">
      <c r="A6" t="s">
        <v>2</v>
      </c>
      <c r="B6" s="7">
        <f>B4-B5</f>
        <v>38000</v>
      </c>
      <c r="C6" s="7">
        <f>C4-C5</f>
        <v>42000</v>
      </c>
      <c r="D6" s="5">
        <f t="shared" si="0"/>
        <v>-4000</v>
      </c>
      <c r="E6" s="3" t="s">
        <v>7</v>
      </c>
    </row>
    <row r="7" spans="1:12" x14ac:dyDescent="0.5">
      <c r="A7" s="8" t="s">
        <v>3</v>
      </c>
      <c r="B7" s="9">
        <v>7500</v>
      </c>
      <c r="C7" s="9">
        <v>6800</v>
      </c>
      <c r="D7" s="10">
        <f t="shared" si="0"/>
        <v>700</v>
      </c>
      <c r="E7" s="11" t="s">
        <v>11</v>
      </c>
      <c r="F7" s="8"/>
      <c r="G7" s="8"/>
      <c r="H7" s="8"/>
      <c r="I7" s="8"/>
      <c r="J7" s="8"/>
      <c r="K7" s="8"/>
      <c r="L7" s="8"/>
    </row>
    <row r="8" spans="1:12" ht="16.149999999999999" thickBot="1" x14ac:dyDescent="0.55000000000000004">
      <c r="A8" s="12" t="s">
        <v>4</v>
      </c>
      <c r="B8" s="13">
        <f>B6-B7</f>
        <v>30500</v>
      </c>
      <c r="C8" s="13">
        <f>C6-C7</f>
        <v>35200</v>
      </c>
      <c r="D8" s="10">
        <f t="shared" si="0"/>
        <v>-4700</v>
      </c>
      <c r="E8" s="11" t="s">
        <v>7</v>
      </c>
      <c r="F8" s="8"/>
      <c r="G8" s="8"/>
      <c r="H8" s="8"/>
      <c r="I8" s="8"/>
      <c r="J8" s="8"/>
      <c r="K8" s="8"/>
      <c r="L8" s="8"/>
    </row>
    <row r="9" spans="1:12" ht="16.149999999999999" thickTop="1" x14ac:dyDescent="0.5">
      <c r="A9" s="8"/>
      <c r="B9" s="8"/>
      <c r="C9" s="8"/>
      <c r="D9" s="8"/>
      <c r="E9" s="8"/>
      <c r="F9" s="8"/>
      <c r="G9" s="8"/>
      <c r="H9" s="8"/>
      <c r="I9" s="8"/>
      <c r="J9" s="8"/>
      <c r="K9" s="8"/>
      <c r="L9" s="8"/>
    </row>
    <row r="10" spans="1:12" x14ac:dyDescent="0.5">
      <c r="A10" s="8" t="s">
        <v>23</v>
      </c>
      <c r="B10" s="8"/>
      <c r="C10" s="8"/>
      <c r="D10" s="8"/>
      <c r="E10" s="8"/>
      <c r="F10" s="8"/>
      <c r="G10" s="8"/>
      <c r="H10" s="8"/>
      <c r="I10" s="8"/>
      <c r="J10" s="8"/>
      <c r="K10" s="8"/>
      <c r="L10" s="8"/>
    </row>
    <row r="11" spans="1:12" ht="58.05" customHeight="1" x14ac:dyDescent="0.5">
      <c r="A11" s="29" t="s">
        <v>15</v>
      </c>
      <c r="B11" s="29"/>
      <c r="C11" s="29"/>
      <c r="D11" s="29"/>
      <c r="E11" s="29"/>
      <c r="F11" s="29"/>
      <c r="G11" s="29"/>
      <c r="H11" s="29"/>
      <c r="I11" s="29"/>
      <c r="J11" s="29"/>
      <c r="K11" s="29"/>
      <c r="L11" s="29"/>
    </row>
    <row r="12" spans="1:12" x14ac:dyDescent="0.5">
      <c r="A12" s="8"/>
      <c r="B12" s="8"/>
      <c r="C12" s="8"/>
      <c r="D12" s="8"/>
      <c r="E12" s="8"/>
      <c r="F12" s="8"/>
      <c r="G12" s="8"/>
      <c r="H12" s="8"/>
      <c r="I12" s="8"/>
      <c r="J12" s="8"/>
      <c r="K12" s="8"/>
      <c r="L12" s="8"/>
    </row>
    <row r="13" spans="1:12" ht="31.9" thickBot="1" x14ac:dyDescent="0.55000000000000004">
      <c r="A13" s="14"/>
      <c r="B13" s="15" t="s">
        <v>13</v>
      </c>
      <c r="C13" s="15" t="s">
        <v>14</v>
      </c>
      <c r="D13" s="15" t="s">
        <v>5</v>
      </c>
      <c r="E13" s="15" t="s">
        <v>6</v>
      </c>
      <c r="F13" s="8"/>
      <c r="G13" s="8"/>
      <c r="H13" s="8"/>
      <c r="I13" s="8"/>
      <c r="J13" s="8"/>
      <c r="K13" s="8"/>
      <c r="L13" s="8"/>
    </row>
    <row r="14" spans="1:12" x14ac:dyDescent="0.5">
      <c r="A14" s="8" t="s">
        <v>0</v>
      </c>
      <c r="B14" s="10">
        <v>105000</v>
      </c>
      <c r="C14" s="10">
        <v>62000</v>
      </c>
      <c r="D14" s="10">
        <f>B14-C14</f>
        <v>43000</v>
      </c>
      <c r="E14" s="11" t="s">
        <v>11</v>
      </c>
      <c r="F14" s="8"/>
      <c r="G14" s="8"/>
      <c r="H14" s="8"/>
      <c r="I14" s="8"/>
      <c r="J14" s="8"/>
      <c r="K14" s="8"/>
      <c r="L14" s="8"/>
    </row>
    <row r="15" spans="1:12" x14ac:dyDescent="0.5">
      <c r="A15" s="8" t="s">
        <v>1</v>
      </c>
      <c r="B15" s="9">
        <v>34000</v>
      </c>
      <c r="C15" s="9">
        <v>20000</v>
      </c>
      <c r="D15" s="10">
        <f t="shared" ref="D15:D18" si="1">B15-C15</f>
        <v>14000</v>
      </c>
      <c r="E15" s="11" t="s">
        <v>11</v>
      </c>
      <c r="F15" s="8"/>
      <c r="G15" s="8"/>
      <c r="H15" s="8"/>
      <c r="I15" s="8"/>
      <c r="J15" s="8"/>
      <c r="K15" s="8"/>
      <c r="L15" s="8"/>
    </row>
    <row r="16" spans="1:12" x14ac:dyDescent="0.5">
      <c r="A16" s="8" t="s">
        <v>2</v>
      </c>
      <c r="B16" s="16">
        <f>B14-B15</f>
        <v>71000</v>
      </c>
      <c r="C16" s="16">
        <f>C14-C15</f>
        <v>42000</v>
      </c>
      <c r="D16" s="10">
        <f t="shared" si="1"/>
        <v>29000</v>
      </c>
      <c r="E16" s="11" t="s">
        <v>11</v>
      </c>
      <c r="F16" s="8"/>
      <c r="G16" s="8"/>
      <c r="H16" s="8"/>
      <c r="I16" s="8"/>
      <c r="J16" s="8"/>
      <c r="K16" s="8"/>
      <c r="L16" s="8"/>
    </row>
    <row r="17" spans="1:12" x14ac:dyDescent="0.5">
      <c r="A17" s="8" t="s">
        <v>3</v>
      </c>
      <c r="B17" s="9">
        <v>7500</v>
      </c>
      <c r="C17" s="9">
        <v>6800</v>
      </c>
      <c r="D17" s="10">
        <f t="shared" si="1"/>
        <v>700</v>
      </c>
      <c r="E17" s="11" t="s">
        <v>11</v>
      </c>
      <c r="F17" s="8"/>
      <c r="G17" s="8"/>
      <c r="H17" s="8"/>
      <c r="I17" s="8"/>
      <c r="J17" s="8"/>
      <c r="K17" s="8"/>
      <c r="L17" s="8"/>
    </row>
    <row r="18" spans="1:12" ht="16.149999999999999" thickBot="1" x14ac:dyDescent="0.55000000000000004">
      <c r="A18" s="12" t="s">
        <v>4</v>
      </c>
      <c r="B18" s="13">
        <f>B16-B17</f>
        <v>63500</v>
      </c>
      <c r="C18" s="13">
        <f>C16-C17</f>
        <v>35200</v>
      </c>
      <c r="D18" s="10">
        <f t="shared" si="1"/>
        <v>28300</v>
      </c>
      <c r="E18" s="11" t="s">
        <v>11</v>
      </c>
      <c r="F18" s="8"/>
      <c r="G18" s="8"/>
      <c r="H18" s="8"/>
      <c r="I18" s="8"/>
      <c r="J18" s="8"/>
      <c r="K18" s="8"/>
      <c r="L18" s="8"/>
    </row>
    <row r="19" spans="1:12" ht="16.149999999999999" thickTop="1" x14ac:dyDescent="0.5">
      <c r="A19" s="8"/>
      <c r="B19" s="8"/>
      <c r="C19" s="8"/>
      <c r="D19" s="8"/>
      <c r="E19" s="8"/>
      <c r="F19" s="8"/>
      <c r="G19" s="8"/>
      <c r="H19" s="8"/>
      <c r="I19" s="8"/>
      <c r="J19" s="8"/>
      <c r="K19" s="8"/>
      <c r="L19" s="8"/>
    </row>
    <row r="20" spans="1:12" x14ac:dyDescent="0.5">
      <c r="A20" s="8" t="s">
        <v>24</v>
      </c>
      <c r="B20" s="8"/>
      <c r="C20" s="8"/>
      <c r="D20" s="8"/>
      <c r="E20" s="8"/>
      <c r="F20" s="8"/>
      <c r="G20" s="8"/>
      <c r="H20" s="8"/>
      <c r="I20" s="8"/>
      <c r="J20" s="8"/>
      <c r="K20" s="8"/>
      <c r="L20" s="8"/>
    </row>
    <row r="21" spans="1:12" x14ac:dyDescent="0.5">
      <c r="A21" s="8"/>
      <c r="B21" s="8"/>
      <c r="C21" s="8"/>
      <c r="D21" s="8"/>
      <c r="E21" s="8"/>
      <c r="F21" s="8"/>
      <c r="G21" s="8"/>
      <c r="H21" s="8"/>
      <c r="I21" s="8"/>
      <c r="J21" s="8"/>
      <c r="K21" s="8"/>
      <c r="L21" s="8"/>
    </row>
    <row r="22" spans="1:12" ht="35" customHeight="1" x14ac:dyDescent="0.5">
      <c r="A22" s="29" t="s">
        <v>21</v>
      </c>
      <c r="B22" s="29"/>
      <c r="C22" s="29"/>
      <c r="D22" s="29"/>
      <c r="E22" s="29"/>
      <c r="F22" s="29"/>
      <c r="G22" s="29"/>
      <c r="H22" s="29"/>
      <c r="I22" s="29"/>
      <c r="J22" s="29"/>
      <c r="K22" s="29"/>
      <c r="L22" s="29"/>
    </row>
    <row r="23" spans="1:12" ht="35" customHeight="1" x14ac:dyDescent="0.5">
      <c r="A23" s="17"/>
      <c r="B23" s="17"/>
      <c r="C23" s="17"/>
      <c r="D23" s="17"/>
      <c r="E23" s="17"/>
      <c r="F23" s="17"/>
      <c r="G23" s="17"/>
      <c r="H23" s="17"/>
      <c r="I23" s="17"/>
      <c r="J23" s="17"/>
      <c r="K23" s="17"/>
      <c r="L23" s="17"/>
    </row>
    <row r="24" spans="1:12" s="4" customFormat="1" ht="47.25" x14ac:dyDescent="0.5">
      <c r="A24" s="18"/>
      <c r="B24" s="18" t="s">
        <v>19</v>
      </c>
      <c r="C24" s="14" t="s">
        <v>20</v>
      </c>
      <c r="D24" s="18"/>
      <c r="E24" s="19"/>
      <c r="F24" s="18"/>
      <c r="G24" s="18"/>
      <c r="H24" s="18"/>
      <c r="I24" s="18"/>
      <c r="J24" s="18"/>
      <c r="K24" s="18"/>
      <c r="L24" s="18"/>
    </row>
    <row r="25" spans="1:12" x14ac:dyDescent="0.5">
      <c r="A25" s="8" t="s">
        <v>16</v>
      </c>
      <c r="B25" s="8"/>
      <c r="C25" s="8"/>
      <c r="D25" s="8"/>
      <c r="E25" s="8"/>
      <c r="F25" s="8"/>
      <c r="G25" s="8"/>
      <c r="H25" s="8"/>
      <c r="I25" s="8"/>
      <c r="J25" s="8"/>
      <c r="K25" s="8"/>
      <c r="L25" s="8"/>
    </row>
    <row r="26" spans="1:12" x14ac:dyDescent="0.5">
      <c r="A26" s="20" t="s">
        <v>8</v>
      </c>
      <c r="B26" s="21">
        <v>10</v>
      </c>
      <c r="C26" s="21">
        <f>B26*30000</f>
        <v>300000</v>
      </c>
      <c r="D26" s="8"/>
      <c r="E26" s="8"/>
      <c r="F26" s="8"/>
      <c r="G26" s="8"/>
      <c r="H26" s="8"/>
      <c r="I26" s="8"/>
      <c r="J26" s="8"/>
      <c r="K26" s="8"/>
      <c r="L26" s="8"/>
    </row>
    <row r="27" spans="1:12" x14ac:dyDescent="0.5">
      <c r="A27" s="20" t="s">
        <v>9</v>
      </c>
      <c r="B27" s="22">
        <v>13</v>
      </c>
      <c r="C27" s="22">
        <f t="shared" ref="C27:C28" si="2">B27*30000</f>
        <v>390000</v>
      </c>
      <c r="D27" s="8"/>
      <c r="E27" s="8"/>
      <c r="F27" s="8"/>
      <c r="G27" s="8"/>
      <c r="H27" s="8"/>
      <c r="I27" s="8"/>
      <c r="J27" s="8"/>
      <c r="K27" s="8"/>
      <c r="L27" s="8"/>
    </row>
    <row r="28" spans="1:12" x14ac:dyDescent="0.5">
      <c r="A28" s="20" t="s">
        <v>10</v>
      </c>
      <c r="B28" s="22">
        <v>11</v>
      </c>
      <c r="C28" s="22">
        <f t="shared" si="2"/>
        <v>330000</v>
      </c>
      <c r="D28" s="8"/>
      <c r="E28" s="8"/>
      <c r="F28" s="8"/>
      <c r="G28" s="8"/>
      <c r="H28" s="8"/>
      <c r="I28" s="8"/>
      <c r="J28" s="8"/>
      <c r="K28" s="8"/>
      <c r="L28" s="8"/>
    </row>
    <row r="29" spans="1:12" x14ac:dyDescent="0.5">
      <c r="A29" s="8" t="s">
        <v>17</v>
      </c>
      <c r="B29" s="22"/>
      <c r="C29" s="22">
        <v>350000</v>
      </c>
      <c r="D29" s="8"/>
      <c r="E29" s="8"/>
      <c r="F29" s="8"/>
      <c r="G29" s="8"/>
      <c r="H29" s="8"/>
      <c r="I29" s="8"/>
      <c r="J29" s="8"/>
      <c r="K29" s="8"/>
      <c r="L29" s="8"/>
    </row>
    <row r="30" spans="1:12" x14ac:dyDescent="0.5">
      <c r="A30" s="8" t="s">
        <v>18</v>
      </c>
      <c r="B30" s="22"/>
      <c r="C30" s="21">
        <f>SUM(C26:C29)</f>
        <v>1370000</v>
      </c>
      <c r="D30" s="8"/>
      <c r="E30" s="8"/>
      <c r="F30" s="8"/>
      <c r="G30" s="8"/>
      <c r="H30" s="8"/>
      <c r="I30" s="8"/>
      <c r="J30" s="8"/>
      <c r="K30" s="8"/>
      <c r="L30" s="8"/>
    </row>
    <row r="31" spans="1:12" x14ac:dyDescent="0.5">
      <c r="A31" s="8"/>
      <c r="B31" s="8"/>
      <c r="C31" s="8"/>
      <c r="D31" s="8"/>
      <c r="E31" s="8"/>
      <c r="F31" s="8"/>
      <c r="G31" s="8"/>
      <c r="H31" s="8"/>
      <c r="I31" s="8"/>
      <c r="J31" s="8"/>
      <c r="K31" s="8"/>
      <c r="L31" s="8"/>
    </row>
    <row r="32" spans="1:12" ht="51" customHeight="1" x14ac:dyDescent="0.5">
      <c r="A32" s="29" t="s">
        <v>22</v>
      </c>
      <c r="B32" s="29"/>
      <c r="C32" s="29"/>
      <c r="D32" s="29"/>
      <c r="E32" s="29"/>
      <c r="F32" s="29"/>
      <c r="G32" s="29"/>
      <c r="H32" s="29"/>
      <c r="I32" s="29"/>
      <c r="J32" s="29"/>
      <c r="K32" s="29"/>
      <c r="L32" s="29"/>
    </row>
    <row r="33" spans="1:12" x14ac:dyDescent="0.5">
      <c r="A33" s="8"/>
      <c r="B33" s="8"/>
      <c r="C33" s="8"/>
      <c r="D33" s="8"/>
      <c r="E33" s="8"/>
      <c r="F33" s="8"/>
      <c r="G33" s="8"/>
      <c r="H33" s="8"/>
      <c r="I33" s="8"/>
      <c r="J33" s="8"/>
      <c r="K33" s="8"/>
      <c r="L33" s="8"/>
    </row>
    <row r="34" spans="1:12" ht="63" x14ac:dyDescent="0.5">
      <c r="A34" s="18"/>
      <c r="B34" s="14" t="s">
        <v>28</v>
      </c>
      <c r="C34" s="14" t="s">
        <v>26</v>
      </c>
      <c r="D34" s="14" t="s">
        <v>27</v>
      </c>
      <c r="E34" s="14" t="s">
        <v>5</v>
      </c>
      <c r="F34" s="14" t="s">
        <v>29</v>
      </c>
      <c r="G34" s="8"/>
      <c r="H34" s="8"/>
      <c r="I34" s="8"/>
      <c r="J34" s="8"/>
      <c r="K34" s="8"/>
      <c r="L34" s="8"/>
    </row>
    <row r="35" spans="1:12" x14ac:dyDescent="0.5">
      <c r="A35" s="8" t="s">
        <v>16</v>
      </c>
      <c r="B35" s="21"/>
      <c r="C35" s="21"/>
      <c r="D35" s="21">
        <v>0</v>
      </c>
      <c r="E35" s="21"/>
      <c r="F35" s="8"/>
      <c r="G35" s="8"/>
      <c r="H35" s="8"/>
      <c r="I35" s="8"/>
      <c r="J35" s="8"/>
      <c r="K35" s="8"/>
      <c r="L35" s="8"/>
    </row>
    <row r="36" spans="1:12" x14ac:dyDescent="0.5">
      <c r="A36" s="20" t="s">
        <v>25</v>
      </c>
      <c r="B36" s="21">
        <v>0</v>
      </c>
      <c r="C36" s="21">
        <v>0</v>
      </c>
      <c r="D36" s="21">
        <v>1200000</v>
      </c>
      <c r="E36" s="21">
        <f>C36-D36</f>
        <v>-1200000</v>
      </c>
      <c r="F36" s="8" t="s">
        <v>7</v>
      </c>
      <c r="G36" s="8"/>
      <c r="H36" s="8"/>
      <c r="I36" s="8"/>
      <c r="J36" s="8"/>
      <c r="K36" s="8"/>
      <c r="L36" s="8"/>
    </row>
    <row r="37" spans="1:12" x14ac:dyDescent="0.5">
      <c r="A37" s="20" t="s">
        <v>8</v>
      </c>
      <c r="B37" s="21">
        <v>10</v>
      </c>
      <c r="C37" s="21">
        <f>B37*30000</f>
        <v>300000</v>
      </c>
      <c r="D37" s="21">
        <v>0</v>
      </c>
      <c r="E37" s="21">
        <v>300000</v>
      </c>
      <c r="F37" s="8" t="s">
        <v>11</v>
      </c>
      <c r="G37" s="8"/>
      <c r="H37" s="8"/>
      <c r="I37" s="8"/>
      <c r="J37" s="8"/>
      <c r="K37" s="8"/>
      <c r="L37" s="8"/>
    </row>
    <row r="38" spans="1:12" x14ac:dyDescent="0.5">
      <c r="A38" s="20" t="s">
        <v>9</v>
      </c>
      <c r="B38" s="21">
        <v>13</v>
      </c>
      <c r="C38" s="21">
        <f t="shared" ref="C38:C39" si="3">B38*30000</f>
        <v>390000</v>
      </c>
      <c r="D38" s="21">
        <v>0</v>
      </c>
      <c r="E38" s="21">
        <v>390000</v>
      </c>
      <c r="F38" s="8" t="s">
        <v>11</v>
      </c>
      <c r="G38" s="8"/>
      <c r="H38" s="8"/>
      <c r="I38" s="8"/>
      <c r="J38" s="8"/>
      <c r="K38" s="8"/>
      <c r="L38" s="8"/>
    </row>
    <row r="39" spans="1:12" x14ac:dyDescent="0.5">
      <c r="A39" s="20" t="s">
        <v>10</v>
      </c>
      <c r="B39" s="21">
        <v>11</v>
      </c>
      <c r="C39" s="21">
        <f t="shared" si="3"/>
        <v>330000</v>
      </c>
      <c r="D39" s="21">
        <v>0</v>
      </c>
      <c r="E39" s="21">
        <v>330000</v>
      </c>
      <c r="F39" s="8" t="s">
        <v>11</v>
      </c>
      <c r="G39" s="8"/>
      <c r="H39" s="8"/>
      <c r="I39" s="8"/>
      <c r="J39" s="8"/>
      <c r="K39" s="8"/>
      <c r="L39" s="8"/>
    </row>
    <row r="40" spans="1:12" x14ac:dyDescent="0.5">
      <c r="A40" s="8" t="s">
        <v>17</v>
      </c>
      <c r="B40" s="23"/>
      <c r="C40" s="23">
        <v>350000</v>
      </c>
      <c r="D40" s="23">
        <v>70000</v>
      </c>
      <c r="E40" s="23">
        <f>C40-D40</f>
        <v>280000</v>
      </c>
      <c r="F40" s="8" t="s">
        <v>11</v>
      </c>
      <c r="G40" s="8"/>
      <c r="H40" s="8"/>
      <c r="I40" s="8"/>
      <c r="J40" s="8"/>
      <c r="K40" s="8"/>
      <c r="L40" s="8"/>
    </row>
    <row r="41" spans="1:12" ht="16.149999999999999" thickBot="1" x14ac:dyDescent="0.55000000000000004">
      <c r="A41" s="8" t="s">
        <v>18</v>
      </c>
      <c r="B41" s="21"/>
      <c r="C41" s="24">
        <f>SUM(C37:C40)</f>
        <v>1370000</v>
      </c>
      <c r="D41" s="24">
        <f>D36+D40</f>
        <v>1270000</v>
      </c>
      <c r="E41" s="24">
        <f>C41-D41</f>
        <v>100000</v>
      </c>
      <c r="F41" s="8" t="s">
        <v>11</v>
      </c>
      <c r="G41" s="8"/>
      <c r="H41" s="8"/>
      <c r="I41" s="8"/>
      <c r="J41" s="8"/>
      <c r="K41" s="8"/>
      <c r="L41" s="8"/>
    </row>
    <row r="42" spans="1:12" ht="16.149999999999999" thickTop="1" x14ac:dyDescent="0.5">
      <c r="A42" s="8"/>
      <c r="B42" s="8"/>
      <c r="C42" s="8"/>
      <c r="D42" s="8"/>
      <c r="E42" s="8"/>
      <c r="F42" s="8"/>
      <c r="G42" s="8"/>
      <c r="H42" s="8"/>
      <c r="I42" s="8"/>
      <c r="J42" s="8"/>
      <c r="K42" s="8"/>
      <c r="L42" s="8"/>
    </row>
    <row r="43" spans="1:12" x14ac:dyDescent="0.5">
      <c r="A43" s="8" t="s">
        <v>30</v>
      </c>
      <c r="B43" s="8"/>
      <c r="C43" s="8"/>
      <c r="D43" s="8"/>
      <c r="E43" s="8"/>
      <c r="F43" s="8"/>
      <c r="G43" s="8"/>
      <c r="H43" s="8"/>
      <c r="I43" s="8"/>
      <c r="J43" s="8"/>
      <c r="K43" s="8"/>
      <c r="L43" s="8"/>
    </row>
    <row r="44" spans="1:12" x14ac:dyDescent="0.5">
      <c r="A44" s="8"/>
      <c r="B44" s="8"/>
      <c r="C44" s="8"/>
      <c r="D44" s="8"/>
      <c r="E44" s="8"/>
      <c r="F44" s="8"/>
      <c r="G44" s="8"/>
      <c r="H44" s="8"/>
      <c r="I44" s="8"/>
      <c r="J44" s="8"/>
      <c r="K44" s="8"/>
      <c r="L44" s="8"/>
    </row>
    <row r="45" spans="1:12" x14ac:dyDescent="0.5">
      <c r="A45" s="8"/>
      <c r="B45" s="25" t="s">
        <v>31</v>
      </c>
      <c r="C45" s="25"/>
      <c r="D45" s="8"/>
      <c r="E45" s="8"/>
      <c r="F45" s="8"/>
      <c r="G45" s="8"/>
      <c r="H45" s="8"/>
      <c r="I45" s="8"/>
      <c r="J45" s="8"/>
      <c r="K45" s="8"/>
      <c r="L45" s="8"/>
    </row>
    <row r="46" spans="1:12" x14ac:dyDescent="0.5">
      <c r="A46" s="8" t="s">
        <v>32</v>
      </c>
      <c r="B46" s="26"/>
      <c r="C46" s="26"/>
      <c r="D46" s="8"/>
      <c r="E46" s="8"/>
      <c r="F46" s="8"/>
      <c r="G46" s="8"/>
      <c r="H46" s="8"/>
      <c r="I46" s="8"/>
      <c r="J46" s="8"/>
      <c r="K46" s="8"/>
      <c r="L46" s="8"/>
    </row>
    <row r="47" spans="1:12" x14ac:dyDescent="0.5">
      <c r="A47" s="8" t="s">
        <v>35</v>
      </c>
      <c r="B47" s="26">
        <v>-1200000</v>
      </c>
      <c r="C47" s="26"/>
      <c r="D47" s="8"/>
      <c r="E47" s="8"/>
      <c r="F47" s="8"/>
      <c r="G47" s="8"/>
      <c r="H47" s="8"/>
      <c r="I47" s="8"/>
      <c r="J47" s="8"/>
      <c r="K47" s="8"/>
      <c r="L47" s="8"/>
    </row>
    <row r="48" spans="1:12" x14ac:dyDescent="0.5">
      <c r="A48" s="8" t="s">
        <v>33</v>
      </c>
      <c r="B48" s="26">
        <v>300000</v>
      </c>
      <c r="C48" s="26"/>
      <c r="D48" s="8"/>
      <c r="E48" s="8"/>
      <c r="F48" s="8"/>
      <c r="G48" s="8"/>
      <c r="H48" s="8"/>
      <c r="I48" s="8"/>
      <c r="J48" s="8"/>
      <c r="K48" s="8"/>
      <c r="L48" s="8"/>
    </row>
    <row r="49" spans="1:12" x14ac:dyDescent="0.5">
      <c r="A49" s="20" t="s">
        <v>9</v>
      </c>
      <c r="B49" s="26">
        <v>390000</v>
      </c>
      <c r="C49" s="26"/>
      <c r="D49" s="8"/>
      <c r="E49" s="8"/>
      <c r="F49" s="8"/>
      <c r="G49" s="8"/>
      <c r="H49" s="8"/>
      <c r="I49" s="8"/>
      <c r="J49" s="8"/>
      <c r="K49" s="8"/>
      <c r="L49" s="8"/>
    </row>
    <row r="50" spans="1:12" x14ac:dyDescent="0.5">
      <c r="A50" s="20" t="s">
        <v>10</v>
      </c>
      <c r="B50" s="26">
        <v>330000</v>
      </c>
      <c r="C50" s="26"/>
      <c r="D50" s="8"/>
      <c r="E50" s="8"/>
      <c r="F50" s="8"/>
      <c r="G50" s="8"/>
      <c r="H50" s="8"/>
      <c r="I50" s="8"/>
      <c r="J50" s="8"/>
      <c r="K50" s="8"/>
      <c r="L50" s="8"/>
    </row>
    <row r="51" spans="1:12" x14ac:dyDescent="0.5">
      <c r="A51" s="8" t="s">
        <v>34</v>
      </c>
      <c r="B51" s="27">
        <v>280000</v>
      </c>
      <c r="C51" s="27"/>
      <c r="D51" s="8"/>
      <c r="E51" s="8"/>
      <c r="F51" s="8"/>
      <c r="G51" s="8"/>
      <c r="H51" s="8"/>
      <c r="I51" s="8"/>
      <c r="J51" s="8"/>
      <c r="K51" s="8"/>
      <c r="L51" s="8"/>
    </row>
    <row r="52" spans="1:12" ht="16.149999999999999" thickBot="1" x14ac:dyDescent="0.55000000000000004">
      <c r="A52" s="8" t="s">
        <v>36</v>
      </c>
      <c r="B52" s="28">
        <v>-100000</v>
      </c>
      <c r="C52" s="28"/>
      <c r="D52" s="8"/>
      <c r="E52" s="8"/>
      <c r="F52" s="8"/>
      <c r="G52" s="8"/>
      <c r="H52" s="8"/>
      <c r="I52" s="8"/>
      <c r="J52" s="8"/>
      <c r="K52" s="8"/>
      <c r="L52" s="8"/>
    </row>
    <row r="53" spans="1:12" ht="16.149999999999999" thickTop="1" x14ac:dyDescent="0.5">
      <c r="A53" s="8"/>
      <c r="B53" s="8"/>
      <c r="C53" s="8"/>
      <c r="D53" s="8"/>
      <c r="E53" s="8"/>
      <c r="F53" s="8"/>
      <c r="G53" s="8"/>
      <c r="H53" s="8"/>
      <c r="I53" s="8"/>
      <c r="J53" s="8"/>
      <c r="K53" s="8"/>
      <c r="L53" s="8"/>
    </row>
    <row r="54" spans="1:12" x14ac:dyDescent="0.5">
      <c r="A54" s="8"/>
      <c r="B54" s="8"/>
      <c r="C54" s="8"/>
      <c r="D54" s="8"/>
      <c r="E54" s="8"/>
      <c r="F54" s="8"/>
      <c r="G54" s="8"/>
      <c r="H54" s="8"/>
      <c r="I54" s="8"/>
      <c r="J54" s="8"/>
      <c r="K54" s="8"/>
      <c r="L54" s="8"/>
    </row>
    <row r="55" spans="1:12" x14ac:dyDescent="0.5">
      <c r="A55" s="8"/>
      <c r="B55" s="8"/>
      <c r="C55" s="8"/>
      <c r="D55" s="8"/>
      <c r="E55" s="8"/>
      <c r="F55" s="8"/>
      <c r="G55" s="8"/>
      <c r="H55" s="8"/>
      <c r="I55" s="8"/>
      <c r="J55" s="8"/>
      <c r="K55" s="8"/>
      <c r="L55" s="8"/>
    </row>
    <row r="56" spans="1:12" x14ac:dyDescent="0.5">
      <c r="A56" s="8"/>
      <c r="B56" s="8"/>
      <c r="C56" s="8"/>
      <c r="D56" s="8"/>
      <c r="E56" s="8"/>
      <c r="F56" s="8"/>
      <c r="G56" s="8"/>
      <c r="H56" s="8"/>
      <c r="I56" s="8"/>
      <c r="J56" s="8"/>
      <c r="K56" s="8"/>
      <c r="L56" s="8"/>
    </row>
    <row r="57" spans="1:12" x14ac:dyDescent="0.5">
      <c r="A57" s="8"/>
      <c r="B57" s="8"/>
      <c r="C57" s="8"/>
      <c r="D57" s="8"/>
      <c r="E57" s="8"/>
      <c r="F57" s="8"/>
      <c r="G57" s="8"/>
      <c r="H57" s="8"/>
      <c r="I57" s="8"/>
      <c r="J57" s="8"/>
      <c r="K57" s="8"/>
      <c r="L57" s="8"/>
    </row>
  </sheetData>
  <mergeCells count="12">
    <mergeCell ref="A1:L1"/>
    <mergeCell ref="A11:L11"/>
    <mergeCell ref="A22:L22"/>
    <mergeCell ref="A32:L32"/>
    <mergeCell ref="B45:C45"/>
    <mergeCell ref="B52:C52"/>
    <mergeCell ref="B46:C46"/>
    <mergeCell ref="B47:C47"/>
    <mergeCell ref="B48:C48"/>
    <mergeCell ref="B49:C49"/>
    <mergeCell ref="B50:C50"/>
    <mergeCell ref="B51:C5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Homework 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 W. Schwartz</dc:creator>
  <cp:lastModifiedBy>Katelyn Housler</cp:lastModifiedBy>
  <dcterms:created xsi:type="dcterms:W3CDTF">2019-04-03T00:58:52Z</dcterms:created>
  <dcterms:modified xsi:type="dcterms:W3CDTF">2019-05-13T15:39:45Z</dcterms:modified>
</cp:coreProperties>
</file>